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degh.edit\Documents\2025\Gazdakör\Honlap\"/>
    </mc:Choice>
  </mc:AlternateContent>
  <xr:revisionPtr revIDLastSave="0" documentId="13_ncr:1_{625A992A-EC62-46C5-8157-2D8ABD4472B1}" xr6:coauthVersionLast="47" xr6:coauthVersionMax="47" xr10:uidLastSave="{00000000-0000-0000-0000-000000000000}"/>
  <bookViews>
    <workbookView xWindow="-110" yWindow="-110" windowWidth="19420" windowHeight="11500" firstSheet="5" activeTab="5" xr2:uid="{00000000-000D-0000-FFFF-FFFF00000000}"/>
  </bookViews>
  <sheets>
    <sheet name="DURUM" sheetId="2" state="hidden" r:id="rId1"/>
    <sheet name="T. ÁRPA" sheetId="3" state="hidden" r:id="rId2"/>
    <sheet name="ROZS" sheetId="4" state="hidden" r:id="rId3"/>
    <sheet name="TRITIKÁLÉ" sheetId="5" state="hidden" r:id="rId4"/>
    <sheet name="K.REPCE" sheetId="6" state="hidden" r:id="rId5"/>
    <sheet name="Tolna" sheetId="8" r:id="rId6"/>
    <sheet name="Munka2" sheetId="10" r:id="rId7"/>
    <sheet name="Munka3" sheetId="11" r:id="rId8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8" l="1"/>
  <c r="P12" i="8"/>
  <c r="P14" i="8"/>
  <c r="G30" i="10"/>
  <c r="F30" i="10"/>
  <c r="E30" i="10"/>
  <c r="D30" i="10"/>
  <c r="C30" i="10"/>
  <c r="B30" i="10"/>
  <c r="G14" i="10"/>
  <c r="F14" i="10"/>
  <c r="E14" i="10"/>
  <c r="D14" i="10"/>
  <c r="C14" i="10"/>
  <c r="B14" i="10"/>
  <c r="B15" i="8"/>
  <c r="D15" i="8"/>
  <c r="F15" i="8"/>
  <c r="N15" i="8"/>
  <c r="L15" i="8"/>
  <c r="J15" i="8"/>
  <c r="H15" i="8"/>
  <c r="P3" i="8"/>
  <c r="P4" i="8"/>
  <c r="P5" i="8"/>
  <c r="P6" i="8"/>
  <c r="P7" i="8"/>
  <c r="P8" i="8"/>
  <c r="P9" i="8"/>
  <c r="P10" i="8"/>
  <c r="P11" i="8"/>
  <c r="C15" i="8"/>
  <c r="E15" i="8"/>
  <c r="G15" i="8"/>
  <c r="O15" i="8"/>
  <c r="M15" i="8"/>
  <c r="K15" i="8"/>
  <c r="I15" i="8"/>
  <c r="P15" i="8" l="1"/>
</calcChain>
</file>

<file path=xl/sharedStrings.xml><?xml version="1.0" encoding="utf-8"?>
<sst xmlns="http://schemas.openxmlformats.org/spreadsheetml/2006/main" count="251" uniqueCount="204">
  <si>
    <t>E721200310321</t>
  </si>
  <si>
    <t>Balogh János</t>
  </si>
  <si>
    <t>E719200310482</t>
  </si>
  <si>
    <t>Schellenberger Viktória</t>
  </si>
  <si>
    <t>E719200315686</t>
  </si>
  <si>
    <t>Schellenberger Zsolt</t>
  </si>
  <si>
    <t>S719200379253</t>
  </si>
  <si>
    <t>Petró József</t>
  </si>
  <si>
    <t>E718500307880</t>
  </si>
  <si>
    <t>Sinn János</t>
  </si>
  <si>
    <t>E722800315283</t>
  </si>
  <si>
    <t>Nagy Norbert Krisztián</t>
  </si>
  <si>
    <t>S725100363767</t>
  </si>
  <si>
    <t>Horváth Dénesné</t>
  </si>
  <si>
    <t>S720000361452</t>
  </si>
  <si>
    <t>Gőgösné Drávecz Szilvia</t>
  </si>
  <si>
    <t>E721100307958</t>
  </si>
  <si>
    <t>Gelencsérné Bessenyei Zita Bernadett</t>
  </si>
  <si>
    <t>E719200318868</t>
  </si>
  <si>
    <t>Bóka János</t>
  </si>
  <si>
    <t>E720000310711</t>
  </si>
  <si>
    <t>Bischof Lászlóné</t>
  </si>
  <si>
    <t>G720000324189</t>
  </si>
  <si>
    <t>Dombó-Frucht Zöldség- és Gyümölcs-kereskedelmi Korlátolt Felelősségű Társaság</t>
  </si>
  <si>
    <t>G720000337108</t>
  </si>
  <si>
    <t>Tom-Tövis Mezőgazdasági Termelő és Kereskedelmi Korlátolt Felelősségű Társaság</t>
  </si>
  <si>
    <t>E721300307782</t>
  </si>
  <si>
    <t>Varga Istvánné</t>
  </si>
  <si>
    <t>G721300008622</t>
  </si>
  <si>
    <t>CLIFF KFT.</t>
  </si>
  <si>
    <t>S725100436188</t>
  </si>
  <si>
    <t>Henézi Józsefné</t>
  </si>
  <si>
    <t>S720000436972</t>
  </si>
  <si>
    <t>Kalocsa Márton</t>
  </si>
  <si>
    <t>S734100436985</t>
  </si>
  <si>
    <t>Horváth Attila</t>
  </si>
  <si>
    <t>S720000436987</t>
  </si>
  <si>
    <t>Szaka József</t>
  </si>
  <si>
    <t>G720000334501</t>
  </si>
  <si>
    <t>RÉGIÓ-FEED Kereskedelmi Korlátolt Felelősségű Társaság</t>
  </si>
  <si>
    <t>E721200318062</t>
  </si>
  <si>
    <t>Balogh György</t>
  </si>
  <si>
    <t>E720000315659</t>
  </si>
  <si>
    <t>Fábos Tamás</t>
  </si>
  <si>
    <t>G721200325354</t>
  </si>
  <si>
    <t>FAZÚZÓ Kereskedelmi és Szolgáltató Korlátolt Felelősségű Társaság</t>
  </si>
  <si>
    <t>G721300330802</t>
  </si>
  <si>
    <t>M. R. B. Mezőgazdasági Termelő, Szolgáltató és Kereskedelmi Betéti Társaság</t>
  </si>
  <si>
    <t>S720000370025</t>
  </si>
  <si>
    <t>Kovács Istvánné</t>
  </si>
  <si>
    <t>S725200368918</t>
  </si>
  <si>
    <t>Kocsis István</t>
  </si>
  <si>
    <t>S720000436163</t>
  </si>
  <si>
    <t>Lakos Károlyné</t>
  </si>
  <si>
    <t>S725200436165</t>
  </si>
  <si>
    <t>Kalocsa Hajnalka</t>
  </si>
  <si>
    <t>S720000436997</t>
  </si>
  <si>
    <t>Németh Ernő</t>
  </si>
  <si>
    <t>S720000435520</t>
  </si>
  <si>
    <t>Németh József</t>
  </si>
  <si>
    <t>S722500364480</t>
  </si>
  <si>
    <t>Hurta Jánosné</t>
  </si>
  <si>
    <t>G725100322770</t>
  </si>
  <si>
    <t>Broeksmit Mezőgazdasági Korlátolt Felelősségű Társaság</t>
  </si>
  <si>
    <t>E720000311682</t>
  </si>
  <si>
    <t>Tóth Ákosné</t>
  </si>
  <si>
    <t>G721100323745</t>
  </si>
  <si>
    <t>DALMAND-HÚS Húsipari Korlátolt Felelősségű Társaság</t>
  </si>
  <si>
    <t>E720000315292</t>
  </si>
  <si>
    <t>Ruzsicska Timea</t>
  </si>
  <si>
    <t>E720000310199</t>
  </si>
  <si>
    <t>Berta Zoltán</t>
  </si>
  <si>
    <t>G720000324192</t>
  </si>
  <si>
    <t>Dombóvár és Vidéke Gazda Szövetkezet</t>
  </si>
  <si>
    <t>E721200314118</t>
  </si>
  <si>
    <t>Gáspár László</t>
  </si>
  <si>
    <t>S720000356655</t>
  </si>
  <si>
    <t>Dávid Vince</t>
  </si>
  <si>
    <t>S720000369976</t>
  </si>
  <si>
    <t>Kovács István</t>
  </si>
  <si>
    <t>G725100329052</t>
  </si>
  <si>
    <t>Kapospulai FAUNUS Mezőgazdasági Termelő, Értékesítő és Szolgáltató Korlátolt Felelősségü Társaság</t>
  </si>
  <si>
    <t>E720000307970</t>
  </si>
  <si>
    <t>Puchner Ildikó Dr</t>
  </si>
  <si>
    <t>G721300319897</t>
  </si>
  <si>
    <t>72-Pozsgai Mezőgazdasági Szolgáltató Korlátolt Felelősségű Társaság</t>
  </si>
  <si>
    <t>G720000333886</t>
  </si>
  <si>
    <t>PLASTENERGY Korlátolt Felelősségű Társaság</t>
  </si>
  <si>
    <t>S720000435763</t>
  </si>
  <si>
    <t>Rezneki Róbert</t>
  </si>
  <si>
    <t>S718500437126</t>
  </si>
  <si>
    <t>Brandt Henrik</t>
  </si>
  <si>
    <t>E720000307926</t>
  </si>
  <si>
    <t>Icha Zsuzsanna</t>
  </si>
  <si>
    <t>E720000008175</t>
  </si>
  <si>
    <t>Szabó Csaba</t>
  </si>
  <si>
    <t>E720000307850</t>
  </si>
  <si>
    <t>Láda Zoltán</t>
  </si>
  <si>
    <t>E720000307888</t>
  </si>
  <si>
    <t>Ludányi Péter Erik</t>
  </si>
  <si>
    <t>G721100324805</t>
  </si>
  <si>
    <t>ÉRDI FORRÁS Kereskedelmi és Szolgáltató Korlátolt Felelősségű Társaság</t>
  </si>
  <si>
    <t>G720000332885</t>
  </si>
  <si>
    <t>OPTIMEDIK Tanácsadó Korlátolt Felelősségű Társaság</t>
  </si>
  <si>
    <t>S720000436164</t>
  </si>
  <si>
    <t>Balogh Zsolt Ferenc</t>
  </si>
  <si>
    <t>S720000437073</t>
  </si>
  <si>
    <t>Marcsik Edit</t>
  </si>
  <si>
    <t>G721300503235</t>
  </si>
  <si>
    <t>Honestus Agro Kft.</t>
  </si>
  <si>
    <t>G720000501774</t>
  </si>
  <si>
    <t>MANDORA-FRUCHT kft. "f.a."</t>
  </si>
  <si>
    <t>G720000502614</t>
  </si>
  <si>
    <t>STAMM-LÉCZ Kft. "v.a."</t>
  </si>
  <si>
    <t>G720000501931</t>
  </si>
  <si>
    <t>Arany Borona Kft. "f.a."</t>
  </si>
  <si>
    <t>G720000501965</t>
  </si>
  <si>
    <t>Pentimpex Kft "f.a."</t>
  </si>
  <si>
    <t>G725200500816</t>
  </si>
  <si>
    <t>Kaposkeresztúri Erdobirtokossági Társulat "végelszámolás alatt"</t>
  </si>
  <si>
    <t>G720000500987</t>
  </si>
  <si>
    <t>Két Igazgyöngy Kft. "f.a."</t>
  </si>
  <si>
    <t>G720000501145</t>
  </si>
  <si>
    <t>ALDROVANDA Bt.</t>
  </si>
  <si>
    <t>S736100460242</t>
  </si>
  <si>
    <t>Harsányi János</t>
  </si>
  <si>
    <t>E720000443521</t>
  </si>
  <si>
    <t>Széll Szabolcs</t>
  </si>
  <si>
    <t>S721200509730</t>
  </si>
  <si>
    <t>Tormási Tamás</t>
  </si>
  <si>
    <t>S722400508097</t>
  </si>
  <si>
    <t>LEHMANN TAMÁS</t>
  </si>
  <si>
    <t>S718500509114</t>
  </si>
  <si>
    <t>Bece Tiborné</t>
  </si>
  <si>
    <t>S720000510360</t>
  </si>
  <si>
    <t>Szenyéri Csilla</t>
  </si>
  <si>
    <t>S721200510398</t>
  </si>
  <si>
    <t>Szeibert Júlia Erika</t>
  </si>
  <si>
    <t>S719400510576</t>
  </si>
  <si>
    <t>Máté Ambrus</t>
  </si>
  <si>
    <t>S722600508378</t>
  </si>
  <si>
    <t>Boda Jánosné</t>
  </si>
  <si>
    <t>S720000509392</t>
  </si>
  <si>
    <t>Illés József</t>
  </si>
  <si>
    <t>S722600508957</t>
  </si>
  <si>
    <t>Novák Magdolna</t>
  </si>
  <si>
    <t>S725200511322</t>
  </si>
  <si>
    <t>Kiss Dávid</t>
  </si>
  <si>
    <t>S720000511332</t>
  </si>
  <si>
    <t>Laufer Ivett</t>
  </si>
  <si>
    <t>S720000511515</t>
  </si>
  <si>
    <t>S722800502222</t>
  </si>
  <si>
    <t>Borsos Jánosné</t>
  </si>
  <si>
    <t>S720000499863</t>
  </si>
  <si>
    <t>Prokes Tibor</t>
  </si>
  <si>
    <t>S718500499932</t>
  </si>
  <si>
    <t>Jakab Józsefné</t>
  </si>
  <si>
    <t>S721300500138</t>
  </si>
  <si>
    <t>Sipos István György</t>
  </si>
  <si>
    <t>S720000499258</t>
  </si>
  <si>
    <t>Laufer Henrik</t>
  </si>
  <si>
    <t>S720000501708</t>
  </si>
  <si>
    <t>Böröcz István</t>
  </si>
  <si>
    <t>S722400506931</t>
  </si>
  <si>
    <t>Mester László</t>
  </si>
  <si>
    <t>S720000506962</t>
  </si>
  <si>
    <t>György Antalné</t>
  </si>
  <si>
    <t>S721100505909</t>
  </si>
  <si>
    <t>Kövécs Ernő</t>
  </si>
  <si>
    <t>S720000506059</t>
  </si>
  <si>
    <t>S720000503917</t>
  </si>
  <si>
    <t>Vető Tibor</t>
  </si>
  <si>
    <t>S725200505222</t>
  </si>
  <si>
    <t>Cser Gyula</t>
  </si>
  <si>
    <t>S718500504206</t>
  </si>
  <si>
    <t>Szikra Ferencné</t>
  </si>
  <si>
    <t>S720000505499</t>
  </si>
  <si>
    <t>György Antal</t>
  </si>
  <si>
    <t>S720000503067</t>
  </si>
  <si>
    <t>Szabó Istvánné</t>
  </si>
  <si>
    <t>ÉV</t>
  </si>
  <si>
    <t>Napraforgó</t>
  </si>
  <si>
    <t>Szója</t>
  </si>
  <si>
    <t>Kukorica</t>
  </si>
  <si>
    <t>Tritikálé</t>
  </si>
  <si>
    <t>Repce</t>
  </si>
  <si>
    <t>ha</t>
  </si>
  <si>
    <t>2020.</t>
  </si>
  <si>
    <t>2021.</t>
  </si>
  <si>
    <t>2022.</t>
  </si>
  <si>
    <t>Ő. árpa</t>
  </si>
  <si>
    <t>Ő. búza</t>
  </si>
  <si>
    <t>t/ha</t>
  </si>
  <si>
    <t>Átlag</t>
  </si>
  <si>
    <t>2023.</t>
  </si>
  <si>
    <t>2024.</t>
  </si>
  <si>
    <t>2025.</t>
  </si>
  <si>
    <t>Összes ha</t>
  </si>
  <si>
    <t>2015.</t>
  </si>
  <si>
    <t>2016.</t>
  </si>
  <si>
    <t>2017.</t>
  </si>
  <si>
    <t>2018.</t>
  </si>
  <si>
    <t>2019.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</si>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</sst>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3" fontId="7" fillId="2" borderId="3" xfId="2" applyNumberFormat="1" applyFont="1" applyFill="1" applyBorder="1" applyAlignment="1">
      <alignment horizontal="center"/>
    </xf>
    <xf numFmtId="3" fontId="8" fillId="0" borderId="5" xfId="2" applyNumberFormat="1" applyFont="1" applyFill="1" applyBorder="1" applyAlignment="1">
      <alignment horizontal="center"/>
    </xf>
    <xf numFmtId="3" fontId="8" fillId="2" borderId="5" xfId="2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65" fontId="5" fillId="3" borderId="12" xfId="2" applyNumberFormat="1" applyFont="1" applyFill="1" applyBorder="1" applyAlignment="1">
      <alignment horizontal="center"/>
    </xf>
    <xf numFmtId="3" fontId="11" fillId="3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5" xfId="2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0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5" fontId="5" fillId="3" borderId="9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Ezres" xfId="2" builtinId="3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Vetésterület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Napraforgó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Munka2!$B$3:$B$13</c:f>
              <c:numCache>
                <c:formatCode>#,##0</c:formatCode>
                <c:ptCount val="11"/>
                <c:pt idx="0">
                  <c:v>31866</c:v>
                </c:pt>
                <c:pt idx="1">
                  <c:v>33057</c:v>
                </c:pt>
                <c:pt idx="2">
                  <c:v>37898</c:v>
                </c:pt>
                <c:pt idx="3">
                  <c:v>29930</c:v>
                </c:pt>
                <c:pt idx="4">
                  <c:v>30215</c:v>
                </c:pt>
                <c:pt idx="5">
                  <c:v>32718</c:v>
                </c:pt>
                <c:pt idx="6">
                  <c:v>35877</c:v>
                </c:pt>
                <c:pt idx="7">
                  <c:v>38241</c:v>
                </c:pt>
                <c:pt idx="8">
                  <c:v>39887</c:v>
                </c:pt>
                <c:pt idx="9">
                  <c:v>39296</c:v>
                </c:pt>
                <c:pt idx="10">
                  <c:v>45200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F-4B09-A16C-4D6458B402F6}"/>
            </c:ext>
          </c:extLst>
        </c:ser>
        <c:ser>
          <c:idx val="1"/>
          <c:order val="1"/>
          <c:tx>
            <c:v>Szója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Munka2!$C$3:$C$13</c:f>
              <c:numCache>
                <c:formatCode>#,##0</c:formatCode>
                <c:ptCount val="11"/>
                <c:pt idx="0">
                  <c:v>3741</c:v>
                </c:pt>
                <c:pt idx="1">
                  <c:v>3112</c:v>
                </c:pt>
                <c:pt idx="2">
                  <c:v>5015</c:v>
                </c:pt>
                <c:pt idx="3">
                  <c:v>2280</c:v>
                </c:pt>
                <c:pt idx="4">
                  <c:v>2196</c:v>
                </c:pt>
                <c:pt idx="5">
                  <c:v>2247</c:v>
                </c:pt>
                <c:pt idx="6">
                  <c:v>2210</c:v>
                </c:pt>
                <c:pt idx="7">
                  <c:v>2089</c:v>
                </c:pt>
                <c:pt idx="8">
                  <c:v>1691</c:v>
                </c:pt>
                <c:pt idx="9">
                  <c:v>3172</c:v>
                </c:pt>
                <c:pt idx="10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F-4B09-A16C-4D6458B402F6}"/>
            </c:ext>
          </c:extLst>
        </c:ser>
        <c:ser>
          <c:idx val="2"/>
          <c:order val="2"/>
          <c:tx>
            <c:v>Kukorica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Munka2!$D$3:$D$13</c:f>
              <c:numCache>
                <c:formatCode>#,##0</c:formatCode>
                <c:ptCount val="11"/>
                <c:pt idx="0">
                  <c:v>90323</c:v>
                </c:pt>
                <c:pt idx="1">
                  <c:v>84938</c:v>
                </c:pt>
                <c:pt idx="2">
                  <c:v>79054</c:v>
                </c:pt>
                <c:pt idx="3">
                  <c:v>64159</c:v>
                </c:pt>
                <c:pt idx="4">
                  <c:v>70422</c:v>
                </c:pt>
                <c:pt idx="5">
                  <c:v>71172</c:v>
                </c:pt>
                <c:pt idx="6">
                  <c:v>71693</c:v>
                </c:pt>
                <c:pt idx="7">
                  <c:v>63435</c:v>
                </c:pt>
                <c:pt idx="8">
                  <c:v>52897</c:v>
                </c:pt>
                <c:pt idx="9">
                  <c:v>63677</c:v>
                </c:pt>
                <c:pt idx="10">
                  <c:v>51247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F-4B09-A16C-4D6458B402F6}"/>
            </c:ext>
          </c:extLst>
        </c:ser>
        <c:ser>
          <c:idx val="3"/>
          <c:order val="3"/>
          <c:tx>
            <c:v>Ő. árpa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Munka2!$E$3:$E$13</c:f>
              <c:numCache>
                <c:formatCode>#,##0</c:formatCode>
                <c:ptCount val="11"/>
                <c:pt idx="0">
                  <c:v>9955</c:v>
                </c:pt>
                <c:pt idx="1">
                  <c:v>14195</c:v>
                </c:pt>
                <c:pt idx="2">
                  <c:v>11228</c:v>
                </c:pt>
                <c:pt idx="3">
                  <c:v>9241</c:v>
                </c:pt>
                <c:pt idx="4">
                  <c:v>11483</c:v>
                </c:pt>
                <c:pt idx="5">
                  <c:v>12015</c:v>
                </c:pt>
                <c:pt idx="6">
                  <c:v>12336</c:v>
                </c:pt>
                <c:pt idx="7">
                  <c:v>18520</c:v>
                </c:pt>
                <c:pt idx="8">
                  <c:v>22280</c:v>
                </c:pt>
                <c:pt idx="9">
                  <c:v>13365</c:v>
                </c:pt>
                <c:pt idx="10">
                  <c:v>12991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AF-4B09-A16C-4D6458B402F6}"/>
            </c:ext>
          </c:extLst>
        </c:ser>
        <c:ser>
          <c:idx val="4"/>
          <c:order val="4"/>
          <c:tx>
            <c:v>Ő. búza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Munka2!$F$3:$F$13</c:f>
              <c:numCache>
                <c:formatCode>#,##0</c:formatCode>
                <c:ptCount val="11"/>
                <c:pt idx="0">
                  <c:v>43479</c:v>
                </c:pt>
                <c:pt idx="1">
                  <c:v>49393</c:v>
                </c:pt>
                <c:pt idx="2">
                  <c:v>40680</c:v>
                </c:pt>
                <c:pt idx="3">
                  <c:v>49067</c:v>
                </c:pt>
                <c:pt idx="4">
                  <c:v>49523</c:v>
                </c:pt>
                <c:pt idx="5">
                  <c:v>46795</c:v>
                </c:pt>
                <c:pt idx="6">
                  <c:v>45865</c:v>
                </c:pt>
                <c:pt idx="7">
                  <c:v>47996</c:v>
                </c:pt>
                <c:pt idx="8">
                  <c:v>54297</c:v>
                </c:pt>
                <c:pt idx="9">
                  <c:v>44970</c:v>
                </c:pt>
                <c:pt idx="10">
                  <c:v>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AF-4B09-A16C-4D6458B402F6}"/>
            </c:ext>
          </c:extLst>
        </c:ser>
        <c:ser>
          <c:idx val="5"/>
          <c:order val="5"/>
          <c:tx>
            <c:v>Repce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Munka2!$A$3:$A$13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Munka2!$G$3:$G$13</c:f>
              <c:numCache>
                <c:formatCode>#,##0</c:formatCode>
                <c:ptCount val="11"/>
                <c:pt idx="0">
                  <c:v>10056</c:v>
                </c:pt>
                <c:pt idx="1">
                  <c:v>11024</c:v>
                </c:pt>
                <c:pt idx="2">
                  <c:v>11653</c:v>
                </c:pt>
                <c:pt idx="3">
                  <c:v>15404</c:v>
                </c:pt>
                <c:pt idx="4">
                  <c:v>16363</c:v>
                </c:pt>
                <c:pt idx="5">
                  <c:v>15997</c:v>
                </c:pt>
                <c:pt idx="6">
                  <c:v>12646</c:v>
                </c:pt>
                <c:pt idx="7">
                  <c:v>11221</c:v>
                </c:pt>
                <c:pt idx="8">
                  <c:v>8760</c:v>
                </c:pt>
                <c:pt idx="9">
                  <c:v>8336</c:v>
                </c:pt>
                <c:pt idx="10">
                  <c:v>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AF-4B09-A16C-4D6458B4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357712"/>
        <c:axId val="1148356272"/>
      </c:lineChart>
      <c:catAx>
        <c:axId val="114835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48356272"/>
        <c:crosses val="autoZero"/>
        <c:auto val="1"/>
        <c:lblAlgn val="ctr"/>
        <c:lblOffset val="100"/>
        <c:noMultiLvlLbl val="0"/>
      </c:catAx>
      <c:valAx>
        <c:axId val="11483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48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Termésátlagok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Munka2!$B$17:$B$18</c:f>
              <c:strCache>
                <c:ptCount val="2"/>
                <c:pt idx="0">
                  <c:v>Napraforgó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Munka2!$B$19:$B$29</c:f>
              <c:numCache>
                <c:formatCode>#,##0.00</c:formatCode>
                <c:ptCount val="11"/>
                <c:pt idx="0">
                  <c:v>3.16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3.27</c:v>
                </c:pt>
                <c:pt idx="5">
                  <c:v>3.1890000000000001</c:v>
                </c:pt>
                <c:pt idx="6">
                  <c:v>2.5499999999999998</c:v>
                </c:pt>
                <c:pt idx="7">
                  <c:v>2.3199999999999998</c:v>
                </c:pt>
                <c:pt idx="8">
                  <c:v>3.59</c:v>
                </c:pt>
                <c:pt idx="9">
                  <c:v>2.98</c:v>
                </c:pt>
                <c:pt idx="10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6-4C99-A090-20F45AB7265A}"/>
            </c:ext>
          </c:extLst>
        </c:ser>
        <c:ser>
          <c:idx val="1"/>
          <c:order val="1"/>
          <c:tx>
            <c:strRef>
              <c:f>Munka2!$C$17:$C$18</c:f>
              <c:strCache>
                <c:ptCount val="2"/>
                <c:pt idx="0">
                  <c:v>Szója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Munka2!$C$19:$C$29</c:f>
              <c:numCache>
                <c:formatCode>#,##0.00</c:formatCode>
                <c:ptCount val="11"/>
                <c:pt idx="0">
                  <c:v>2.54</c:v>
                </c:pt>
                <c:pt idx="1">
                  <c:v>2.8</c:v>
                </c:pt>
                <c:pt idx="2">
                  <c:v>2.7</c:v>
                </c:pt>
                <c:pt idx="3">
                  <c:v>3.21</c:v>
                </c:pt>
                <c:pt idx="4">
                  <c:v>2.85</c:v>
                </c:pt>
                <c:pt idx="5">
                  <c:v>2.5939999999999999</c:v>
                </c:pt>
                <c:pt idx="6">
                  <c:v>1.9</c:v>
                </c:pt>
                <c:pt idx="7">
                  <c:v>1.47</c:v>
                </c:pt>
                <c:pt idx="8">
                  <c:v>3.84</c:v>
                </c:pt>
                <c:pt idx="9">
                  <c:v>1.99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6-4C99-A090-20F45AB7265A}"/>
            </c:ext>
          </c:extLst>
        </c:ser>
        <c:ser>
          <c:idx val="2"/>
          <c:order val="2"/>
          <c:tx>
            <c:strRef>
              <c:f>Munka2!$D$17:$D$18</c:f>
              <c:strCache>
                <c:ptCount val="2"/>
                <c:pt idx="0">
                  <c:v>Kukorica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Munka2!$D$19:$D$29</c:f>
              <c:numCache>
                <c:formatCode>#,##0.00</c:formatCode>
                <c:ptCount val="11"/>
                <c:pt idx="0">
                  <c:v>7.42</c:v>
                </c:pt>
                <c:pt idx="1">
                  <c:v>9.3000000000000007</c:v>
                </c:pt>
                <c:pt idx="2">
                  <c:v>8.1</c:v>
                </c:pt>
                <c:pt idx="3">
                  <c:v>9.3000000000000007</c:v>
                </c:pt>
                <c:pt idx="4">
                  <c:v>9.0299999999999994</c:v>
                </c:pt>
                <c:pt idx="5">
                  <c:v>8.9600000000000009</c:v>
                </c:pt>
                <c:pt idx="6">
                  <c:v>4.68</c:v>
                </c:pt>
                <c:pt idx="7">
                  <c:v>3.89</c:v>
                </c:pt>
                <c:pt idx="8">
                  <c:v>9.25</c:v>
                </c:pt>
                <c:pt idx="9">
                  <c:v>6.64</c:v>
                </c:pt>
                <c:pt idx="10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6-4C99-A090-20F45AB7265A}"/>
            </c:ext>
          </c:extLst>
        </c:ser>
        <c:ser>
          <c:idx val="3"/>
          <c:order val="3"/>
          <c:tx>
            <c:strRef>
              <c:f>Munka2!$E$17:$E$18</c:f>
              <c:strCache>
                <c:ptCount val="2"/>
                <c:pt idx="0">
                  <c:v>Ő. árpa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Munka2!$E$19:$E$29</c:f>
              <c:numCache>
                <c:formatCode>#,##0.00</c:formatCode>
                <c:ptCount val="11"/>
                <c:pt idx="0">
                  <c:v>6.5</c:v>
                </c:pt>
                <c:pt idx="1">
                  <c:v>6.4</c:v>
                </c:pt>
                <c:pt idx="2">
                  <c:v>6.5</c:v>
                </c:pt>
                <c:pt idx="3">
                  <c:v>5.4</c:v>
                </c:pt>
                <c:pt idx="4">
                  <c:v>6.54</c:v>
                </c:pt>
                <c:pt idx="5">
                  <c:v>6.62</c:v>
                </c:pt>
                <c:pt idx="6">
                  <c:v>7.1</c:v>
                </c:pt>
                <c:pt idx="7">
                  <c:v>6.72</c:v>
                </c:pt>
                <c:pt idx="8">
                  <c:v>5.49</c:v>
                </c:pt>
                <c:pt idx="9">
                  <c:v>6.58</c:v>
                </c:pt>
                <c:pt idx="10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6-4C99-A090-20F45AB7265A}"/>
            </c:ext>
          </c:extLst>
        </c:ser>
        <c:ser>
          <c:idx val="4"/>
          <c:order val="4"/>
          <c:tx>
            <c:strRef>
              <c:f>Munka2!$F$17:$F$18</c:f>
              <c:strCache>
                <c:ptCount val="2"/>
                <c:pt idx="0">
                  <c:v>Ő. búza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Munka2!$F$19:$F$29</c:f>
              <c:numCache>
                <c:formatCode>#,##0.00</c:formatCode>
                <c:ptCount val="11"/>
                <c:pt idx="0">
                  <c:v>6.1</c:v>
                </c:pt>
                <c:pt idx="1">
                  <c:v>6.6</c:v>
                </c:pt>
                <c:pt idx="2">
                  <c:v>6.2</c:v>
                </c:pt>
                <c:pt idx="3">
                  <c:v>5.7</c:v>
                </c:pt>
                <c:pt idx="4">
                  <c:v>6.16</c:v>
                </c:pt>
                <c:pt idx="5">
                  <c:v>6.05</c:v>
                </c:pt>
                <c:pt idx="6">
                  <c:v>6.14</c:v>
                </c:pt>
                <c:pt idx="7">
                  <c:v>6.64</c:v>
                </c:pt>
                <c:pt idx="8">
                  <c:v>5.68</c:v>
                </c:pt>
                <c:pt idx="9">
                  <c:v>6.86</c:v>
                </c:pt>
                <c:pt idx="10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6-4C99-A090-20F45AB7265A}"/>
            </c:ext>
          </c:extLst>
        </c:ser>
        <c:ser>
          <c:idx val="5"/>
          <c:order val="5"/>
          <c:tx>
            <c:strRef>
              <c:f>Munka2!$G$17:$G$18</c:f>
              <c:strCache>
                <c:ptCount val="2"/>
                <c:pt idx="0">
                  <c:v>Repce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Munka2!$A$19:$A$29</c:f>
              <c:strCache>
                <c:ptCount val="11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  <c:pt idx="9">
                  <c:v>2024.</c:v>
                </c:pt>
                <c:pt idx="10">
                  <c:v>2025.</c:v>
                </c:pt>
              </c:strCache>
            </c:strRef>
          </c:cat>
          <c:val>
            <c:numRef>
              <c:f>Munka2!$G$19:$G$29</c:f>
              <c:numCache>
                <c:formatCode>#,##0.00</c:formatCode>
                <c:ptCount val="11"/>
                <c:pt idx="0">
                  <c:v>3</c:v>
                </c:pt>
                <c:pt idx="1">
                  <c:v>3.9</c:v>
                </c:pt>
                <c:pt idx="2">
                  <c:v>3.4</c:v>
                </c:pt>
                <c:pt idx="3">
                  <c:v>3.4</c:v>
                </c:pt>
                <c:pt idx="4">
                  <c:v>3.3</c:v>
                </c:pt>
                <c:pt idx="5">
                  <c:v>2.5499999999999998</c:v>
                </c:pt>
                <c:pt idx="6">
                  <c:v>2.78</c:v>
                </c:pt>
                <c:pt idx="7">
                  <c:v>2.5099999999999998</c:v>
                </c:pt>
                <c:pt idx="8">
                  <c:v>3.11</c:v>
                </c:pt>
                <c:pt idx="9">
                  <c:v>2.63</c:v>
                </c:pt>
                <c:pt idx="10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A6-4C99-A090-20F45AB7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901024"/>
        <c:axId val="1188901504"/>
      </c:lineChart>
      <c:catAx>
        <c:axId val="118890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88901504"/>
        <c:crosses val="autoZero"/>
        <c:auto val="1"/>
        <c:lblAlgn val="ctr"/>
        <c:lblOffset val="100"/>
        <c:noMultiLvlLbl val="0"/>
      </c:catAx>
      <c:valAx>
        <c:axId val="11889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8890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307975</xdr:colOff>
      <xdr:row>0</xdr:row>
      <xdr:rowOff>165100</xdr:rowOff>
    </xdr:from>
    <xdr:to>
      <xdr:col>15</xdr:col>
      <xdr:colOff>6350</xdr:colOff>
      <xdr:row>14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1D1DDD-E7BF-50EA-2BB0-87155C3BF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307975</xdr:colOff>
      <xdr:row>15</xdr:row>
      <xdr:rowOff>196850</xdr:rowOff>
    </xdr:from>
    <xdr:to>
      <xdr:col>15</xdr:col>
      <xdr:colOff>3175</xdr:colOff>
      <xdr:row>30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E7B68C5-6E6E-786E-7DFF-1D0C74129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20" sqref="E20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6" sqref="D16"/>
    </sheetView>
  </sheetViews>
  <sheetFormatPr defaultRowHeight="14.5" x14ac:dyDescent="0.35"/>
  <sheetData/>
  <sortState xmlns:xlrd2="http://schemas.microsoft.com/office/spreadsheetml/2017/richdata2" ref="B1:I45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>
      <selection activeCell="E22" sqref="E22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2" sqref="D22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C96"/>
  <sheetViews>
    <sheetView topLeftCell="A7" workbookViewId="0">
      <selection activeCell="G12" sqref="G12"/>
    </sheetView>
  </sheetViews>
  <sheetFormatPr defaultRowHeight="14.5" x14ac:dyDescent="0.35"/>
  <cols>
    <col min="2" max="2" width="22.6328125" customWidth="1"/>
    <col min="3" max="3" width="39.6328125" customWidth="1"/>
  </cols>
  <sheetData>
    <row r="6" spans="2:3" x14ac:dyDescent="0.35">
      <c r="B6" t="s">
        <v>0</v>
      </c>
      <c r="C6" t="s">
        <v>1</v>
      </c>
    </row>
    <row r="7" spans="2:3" x14ac:dyDescent="0.35">
      <c r="B7" t="s">
        <v>2</v>
      </c>
      <c r="C7" t="s">
        <v>3</v>
      </c>
    </row>
    <row r="8" spans="2:3" x14ac:dyDescent="0.35">
      <c r="B8" t="s">
        <v>4</v>
      </c>
      <c r="C8" t="s">
        <v>5</v>
      </c>
    </row>
    <row r="9" spans="2:3" x14ac:dyDescent="0.35">
      <c r="B9" t="s">
        <v>6</v>
      </c>
      <c r="C9" t="s">
        <v>7</v>
      </c>
    </row>
    <row r="10" spans="2:3" x14ac:dyDescent="0.35">
      <c r="B10" t="s">
        <v>8</v>
      </c>
      <c r="C10" t="s">
        <v>9</v>
      </c>
    </row>
    <row r="11" spans="2:3" x14ac:dyDescent="0.35">
      <c r="B11" t="s">
        <v>10</v>
      </c>
      <c r="C11" t="s">
        <v>11</v>
      </c>
    </row>
    <row r="12" spans="2:3" x14ac:dyDescent="0.35">
      <c r="B12" t="s">
        <v>12</v>
      </c>
      <c r="C12" t="s">
        <v>13</v>
      </c>
    </row>
    <row r="13" spans="2:3" x14ac:dyDescent="0.35">
      <c r="B13" t="s">
        <v>14</v>
      </c>
      <c r="C13" t="s">
        <v>15</v>
      </c>
    </row>
    <row r="14" spans="2:3" x14ac:dyDescent="0.35">
      <c r="B14" t="s">
        <v>16</v>
      </c>
      <c r="C14" t="s">
        <v>17</v>
      </c>
    </row>
    <row r="15" spans="2:3" x14ac:dyDescent="0.35">
      <c r="B15" t="s">
        <v>18</v>
      </c>
      <c r="C15" t="s">
        <v>19</v>
      </c>
    </row>
    <row r="16" spans="2:3" x14ac:dyDescent="0.35">
      <c r="B16" t="s">
        <v>20</v>
      </c>
      <c r="C16" t="s">
        <v>21</v>
      </c>
    </row>
    <row r="17" spans="2:3" x14ac:dyDescent="0.35">
      <c r="B17" t="s">
        <v>22</v>
      </c>
      <c r="C17" t="s">
        <v>23</v>
      </c>
    </row>
    <row r="18" spans="2:3" x14ac:dyDescent="0.35">
      <c r="B18" t="s">
        <v>24</v>
      </c>
      <c r="C18" t="s">
        <v>25</v>
      </c>
    </row>
    <row r="19" spans="2:3" x14ac:dyDescent="0.35">
      <c r="B19" t="s">
        <v>26</v>
      </c>
      <c r="C19" t="s">
        <v>27</v>
      </c>
    </row>
    <row r="20" spans="2:3" x14ac:dyDescent="0.35">
      <c r="B20" t="s">
        <v>28</v>
      </c>
      <c r="C20" t="s">
        <v>29</v>
      </c>
    </row>
    <row r="21" spans="2:3" x14ac:dyDescent="0.35">
      <c r="B21" t="s">
        <v>30</v>
      </c>
      <c r="C21" t="s">
        <v>31</v>
      </c>
    </row>
    <row r="22" spans="2:3" x14ac:dyDescent="0.35">
      <c r="B22" t="s">
        <v>32</v>
      </c>
      <c r="C22" t="s">
        <v>33</v>
      </c>
    </row>
    <row r="23" spans="2:3" x14ac:dyDescent="0.35">
      <c r="B23" t="s">
        <v>34</v>
      </c>
      <c r="C23" t="s">
        <v>35</v>
      </c>
    </row>
    <row r="24" spans="2:3" x14ac:dyDescent="0.35">
      <c r="B24" t="s">
        <v>36</v>
      </c>
      <c r="C24" t="s">
        <v>37</v>
      </c>
    </row>
    <row r="25" spans="2:3" x14ac:dyDescent="0.35">
      <c r="B25" t="s">
        <v>38</v>
      </c>
      <c r="C25" t="s">
        <v>39</v>
      </c>
    </row>
    <row r="26" spans="2:3" x14ac:dyDescent="0.35">
      <c r="B26" t="s">
        <v>40</v>
      </c>
      <c r="C26" t="s">
        <v>41</v>
      </c>
    </row>
    <row r="27" spans="2:3" x14ac:dyDescent="0.35">
      <c r="B27" t="s">
        <v>42</v>
      </c>
      <c r="C27" t="s">
        <v>43</v>
      </c>
    </row>
    <row r="28" spans="2:3" x14ac:dyDescent="0.35">
      <c r="B28" t="s">
        <v>44</v>
      </c>
      <c r="C28" t="s">
        <v>45</v>
      </c>
    </row>
    <row r="29" spans="2:3" x14ac:dyDescent="0.35">
      <c r="B29" t="s">
        <v>46</v>
      </c>
      <c r="C29" t="s">
        <v>47</v>
      </c>
    </row>
    <row r="30" spans="2:3" x14ac:dyDescent="0.35">
      <c r="B30" t="s">
        <v>48</v>
      </c>
      <c r="C30" t="s">
        <v>49</v>
      </c>
    </row>
    <row r="31" spans="2:3" x14ac:dyDescent="0.35">
      <c r="B31" t="s">
        <v>50</v>
      </c>
      <c r="C31" t="s">
        <v>51</v>
      </c>
    </row>
    <row r="32" spans="2:3" x14ac:dyDescent="0.35">
      <c r="B32" t="s">
        <v>52</v>
      </c>
      <c r="C32" t="s">
        <v>53</v>
      </c>
    </row>
    <row r="33" spans="2:3" x14ac:dyDescent="0.35">
      <c r="B33" t="s">
        <v>54</v>
      </c>
      <c r="C33" t="s">
        <v>55</v>
      </c>
    </row>
    <row r="34" spans="2:3" x14ac:dyDescent="0.35">
      <c r="B34" t="s">
        <v>56</v>
      </c>
      <c r="C34" t="s">
        <v>57</v>
      </c>
    </row>
    <row r="35" spans="2:3" x14ac:dyDescent="0.35">
      <c r="B35" t="s">
        <v>58</v>
      </c>
      <c r="C35" t="s">
        <v>59</v>
      </c>
    </row>
    <row r="36" spans="2:3" x14ac:dyDescent="0.35">
      <c r="B36" t="s">
        <v>60</v>
      </c>
      <c r="C36" t="s">
        <v>61</v>
      </c>
    </row>
    <row r="37" spans="2:3" x14ac:dyDescent="0.35">
      <c r="B37" t="s">
        <v>62</v>
      </c>
      <c r="C37" t="s">
        <v>63</v>
      </c>
    </row>
    <row r="38" spans="2:3" x14ac:dyDescent="0.35">
      <c r="B38" t="s">
        <v>64</v>
      </c>
      <c r="C38" t="s">
        <v>65</v>
      </c>
    </row>
    <row r="39" spans="2:3" x14ac:dyDescent="0.35">
      <c r="B39" t="s">
        <v>66</v>
      </c>
      <c r="C39" t="s">
        <v>67</v>
      </c>
    </row>
    <row r="40" spans="2:3" x14ac:dyDescent="0.35">
      <c r="B40" t="s">
        <v>68</v>
      </c>
      <c r="C40" t="s">
        <v>69</v>
      </c>
    </row>
    <row r="41" spans="2:3" x14ac:dyDescent="0.35">
      <c r="B41" t="s">
        <v>70</v>
      </c>
      <c r="C41" t="s">
        <v>71</v>
      </c>
    </row>
    <row r="42" spans="2:3" x14ac:dyDescent="0.35">
      <c r="B42" t="s">
        <v>72</v>
      </c>
      <c r="C42" t="s">
        <v>73</v>
      </c>
    </row>
    <row r="43" spans="2:3" x14ac:dyDescent="0.35">
      <c r="B43" t="s">
        <v>74</v>
      </c>
      <c r="C43" t="s">
        <v>75</v>
      </c>
    </row>
    <row r="44" spans="2:3" x14ac:dyDescent="0.35">
      <c r="B44" t="s">
        <v>76</v>
      </c>
      <c r="C44" t="s">
        <v>77</v>
      </c>
    </row>
    <row r="45" spans="2:3" x14ac:dyDescent="0.35">
      <c r="B45" t="s">
        <v>78</v>
      </c>
      <c r="C45" t="s">
        <v>79</v>
      </c>
    </row>
    <row r="46" spans="2:3" x14ac:dyDescent="0.35">
      <c r="B46" t="s">
        <v>80</v>
      </c>
      <c r="C46" t="s">
        <v>81</v>
      </c>
    </row>
    <row r="47" spans="2:3" x14ac:dyDescent="0.35">
      <c r="B47" t="s">
        <v>82</v>
      </c>
      <c r="C47" t="s">
        <v>83</v>
      </c>
    </row>
    <row r="48" spans="2:3" x14ac:dyDescent="0.35">
      <c r="B48" t="s">
        <v>84</v>
      </c>
      <c r="C48" t="s">
        <v>85</v>
      </c>
    </row>
    <row r="49" spans="2:3" x14ac:dyDescent="0.35">
      <c r="B49" t="s">
        <v>86</v>
      </c>
      <c r="C49" t="s">
        <v>87</v>
      </c>
    </row>
    <row r="50" spans="2:3" x14ac:dyDescent="0.35">
      <c r="B50" t="s">
        <v>88</v>
      </c>
      <c r="C50" t="s">
        <v>89</v>
      </c>
    </row>
    <row r="51" spans="2:3" x14ac:dyDescent="0.35">
      <c r="B51" t="s">
        <v>90</v>
      </c>
      <c r="C51" t="s">
        <v>91</v>
      </c>
    </row>
    <row r="52" spans="2:3" x14ac:dyDescent="0.35">
      <c r="B52" t="s">
        <v>92</v>
      </c>
      <c r="C52" t="s">
        <v>93</v>
      </c>
    </row>
    <row r="53" spans="2:3" x14ac:dyDescent="0.35">
      <c r="B53" t="s">
        <v>94</v>
      </c>
      <c r="C53" t="s">
        <v>95</v>
      </c>
    </row>
    <row r="54" spans="2:3" x14ac:dyDescent="0.35">
      <c r="B54" t="s">
        <v>96</v>
      </c>
      <c r="C54" t="s">
        <v>97</v>
      </c>
    </row>
    <row r="55" spans="2:3" x14ac:dyDescent="0.35">
      <c r="B55" t="s">
        <v>98</v>
      </c>
      <c r="C55" t="s">
        <v>99</v>
      </c>
    </row>
    <row r="56" spans="2:3" x14ac:dyDescent="0.35">
      <c r="B56" t="s">
        <v>100</v>
      </c>
      <c r="C56" t="s">
        <v>101</v>
      </c>
    </row>
    <row r="57" spans="2:3" x14ac:dyDescent="0.35">
      <c r="B57" t="s">
        <v>102</v>
      </c>
      <c r="C57" t="s">
        <v>103</v>
      </c>
    </row>
    <row r="58" spans="2:3" x14ac:dyDescent="0.35">
      <c r="B58" t="s">
        <v>104</v>
      </c>
      <c r="C58" t="s">
        <v>105</v>
      </c>
    </row>
    <row r="59" spans="2:3" x14ac:dyDescent="0.35">
      <c r="B59" t="s">
        <v>106</v>
      </c>
      <c r="C59" t="s">
        <v>107</v>
      </c>
    </row>
    <row r="60" spans="2:3" x14ac:dyDescent="0.35">
      <c r="B60" t="s">
        <v>108</v>
      </c>
      <c r="C60" t="s">
        <v>109</v>
      </c>
    </row>
    <row r="61" spans="2:3" x14ac:dyDescent="0.35">
      <c r="B61" t="s">
        <v>110</v>
      </c>
      <c r="C61" t="s">
        <v>111</v>
      </c>
    </row>
    <row r="62" spans="2:3" x14ac:dyDescent="0.35">
      <c r="B62" t="s">
        <v>112</v>
      </c>
      <c r="C62" t="s">
        <v>113</v>
      </c>
    </row>
    <row r="63" spans="2:3" x14ac:dyDescent="0.35">
      <c r="B63" t="s">
        <v>114</v>
      </c>
      <c r="C63" t="s">
        <v>115</v>
      </c>
    </row>
    <row r="64" spans="2:3" x14ac:dyDescent="0.35">
      <c r="B64" t="s">
        <v>116</v>
      </c>
      <c r="C64" t="s">
        <v>117</v>
      </c>
    </row>
    <row r="65" spans="2:3" x14ac:dyDescent="0.35">
      <c r="B65" t="s">
        <v>118</v>
      </c>
      <c r="C65" t="s">
        <v>119</v>
      </c>
    </row>
    <row r="66" spans="2:3" x14ac:dyDescent="0.35">
      <c r="B66" t="s">
        <v>120</v>
      </c>
      <c r="C66" t="s">
        <v>121</v>
      </c>
    </row>
    <row r="67" spans="2:3" x14ac:dyDescent="0.35">
      <c r="B67" t="s">
        <v>122</v>
      </c>
      <c r="C67" t="s">
        <v>123</v>
      </c>
    </row>
    <row r="68" spans="2:3" x14ac:dyDescent="0.35">
      <c r="B68" t="s">
        <v>124</v>
      </c>
      <c r="C68" t="s">
        <v>125</v>
      </c>
    </row>
    <row r="69" spans="2:3" x14ac:dyDescent="0.35">
      <c r="B69" t="s">
        <v>126</v>
      </c>
      <c r="C69" t="s">
        <v>127</v>
      </c>
    </row>
    <row r="70" spans="2:3" x14ac:dyDescent="0.35">
      <c r="B70" t="s">
        <v>128</v>
      </c>
      <c r="C70" t="s">
        <v>129</v>
      </c>
    </row>
    <row r="71" spans="2:3" x14ac:dyDescent="0.35">
      <c r="B71" t="s">
        <v>130</v>
      </c>
      <c r="C71" t="s">
        <v>131</v>
      </c>
    </row>
    <row r="72" spans="2:3" x14ac:dyDescent="0.35">
      <c r="B72" t="s">
        <v>132</v>
      </c>
      <c r="C72" t="s">
        <v>133</v>
      </c>
    </row>
    <row r="73" spans="2:3" x14ac:dyDescent="0.35">
      <c r="B73" t="s">
        <v>134</v>
      </c>
      <c r="C73" t="s">
        <v>135</v>
      </c>
    </row>
    <row r="74" spans="2:3" x14ac:dyDescent="0.35">
      <c r="B74" t="s">
        <v>136</v>
      </c>
      <c r="C74" t="s">
        <v>137</v>
      </c>
    </row>
    <row r="75" spans="2:3" x14ac:dyDescent="0.35">
      <c r="B75" t="s">
        <v>138</v>
      </c>
      <c r="C75" t="s">
        <v>139</v>
      </c>
    </row>
    <row r="76" spans="2:3" x14ac:dyDescent="0.35">
      <c r="B76" t="s">
        <v>140</v>
      </c>
      <c r="C76" t="s">
        <v>141</v>
      </c>
    </row>
    <row r="77" spans="2:3" x14ac:dyDescent="0.35">
      <c r="B77" t="s">
        <v>142</v>
      </c>
      <c r="C77" t="s">
        <v>143</v>
      </c>
    </row>
    <row r="78" spans="2:3" x14ac:dyDescent="0.35">
      <c r="B78" t="s">
        <v>144</v>
      </c>
      <c r="C78" t="s">
        <v>145</v>
      </c>
    </row>
    <row r="79" spans="2:3" x14ac:dyDescent="0.35">
      <c r="B79" t="s">
        <v>146</v>
      </c>
      <c r="C79" t="s">
        <v>147</v>
      </c>
    </row>
    <row r="80" spans="2:3" x14ac:dyDescent="0.35">
      <c r="B80" t="s">
        <v>148</v>
      </c>
      <c r="C80" t="s">
        <v>149</v>
      </c>
    </row>
    <row r="81" spans="2:3" x14ac:dyDescent="0.35">
      <c r="B81" t="s">
        <v>150</v>
      </c>
      <c r="C81" t="s">
        <v>79</v>
      </c>
    </row>
    <row r="82" spans="2:3" x14ac:dyDescent="0.35">
      <c r="B82" t="s">
        <v>151</v>
      </c>
      <c r="C82" t="s">
        <v>152</v>
      </c>
    </row>
    <row r="83" spans="2:3" x14ac:dyDescent="0.35">
      <c r="B83" t="s">
        <v>153</v>
      </c>
      <c r="C83" t="s">
        <v>154</v>
      </c>
    </row>
    <row r="84" spans="2:3" x14ac:dyDescent="0.35">
      <c r="B84" t="s">
        <v>155</v>
      </c>
      <c r="C84" t="s">
        <v>156</v>
      </c>
    </row>
    <row r="85" spans="2:3" x14ac:dyDescent="0.35">
      <c r="B85" t="s">
        <v>157</v>
      </c>
      <c r="C85" t="s">
        <v>158</v>
      </c>
    </row>
    <row r="86" spans="2:3" x14ac:dyDescent="0.35">
      <c r="B86" t="s">
        <v>159</v>
      </c>
      <c r="C86" t="s">
        <v>160</v>
      </c>
    </row>
    <row r="87" spans="2:3" x14ac:dyDescent="0.35">
      <c r="B87" t="s">
        <v>161</v>
      </c>
      <c r="C87" t="s">
        <v>162</v>
      </c>
    </row>
    <row r="88" spans="2:3" x14ac:dyDescent="0.35">
      <c r="B88" t="s">
        <v>163</v>
      </c>
      <c r="C88" t="s">
        <v>164</v>
      </c>
    </row>
    <row r="89" spans="2:3" x14ac:dyDescent="0.35">
      <c r="B89" t="s">
        <v>165</v>
      </c>
      <c r="C89" t="s">
        <v>166</v>
      </c>
    </row>
    <row r="90" spans="2:3" x14ac:dyDescent="0.35">
      <c r="B90" t="s">
        <v>167</v>
      </c>
      <c r="C90" t="s">
        <v>168</v>
      </c>
    </row>
    <row r="91" spans="2:3" x14ac:dyDescent="0.35">
      <c r="B91" t="s">
        <v>169</v>
      </c>
      <c r="C91" t="s">
        <v>160</v>
      </c>
    </row>
    <row r="92" spans="2:3" x14ac:dyDescent="0.35">
      <c r="B92" t="s">
        <v>170</v>
      </c>
      <c r="C92" t="s">
        <v>171</v>
      </c>
    </row>
    <row r="93" spans="2:3" x14ac:dyDescent="0.35">
      <c r="B93" t="s">
        <v>172</v>
      </c>
      <c r="C93" t="s">
        <v>173</v>
      </c>
    </row>
    <row r="94" spans="2:3" x14ac:dyDescent="0.35">
      <c r="B94" t="s">
        <v>174</v>
      </c>
      <c r="C94" t="s">
        <v>175</v>
      </c>
    </row>
    <row r="95" spans="2:3" x14ac:dyDescent="0.35">
      <c r="B95" t="s">
        <v>176</v>
      </c>
      <c r="C95" t="s">
        <v>177</v>
      </c>
    </row>
    <row r="96" spans="2:3" x14ac:dyDescent="0.35">
      <c r="B96" t="s">
        <v>178</v>
      </c>
      <c r="C9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"/>
  <sheetViews>
    <sheetView tabSelected="1" zoomScale="80" zoomScaleNormal="80" workbookViewId="0">
      <selection activeCell="C13" sqref="C13"/>
    </sheetView>
  </sheetViews>
  <sheetFormatPr defaultColWidth="16.36328125" defaultRowHeight="21" x14ac:dyDescent="0.5"/>
  <cols>
    <col min="1" max="1" width="11.1796875" style="2" customWidth="1"/>
    <col min="2" max="2" width="13.54296875" style="2" customWidth="1"/>
    <col min="3" max="3" width="8" style="2" customWidth="1"/>
    <col min="4" max="4" width="12.36328125" style="3" customWidth="1"/>
    <col min="5" max="5" width="7.6328125" style="2" customWidth="1"/>
    <col min="6" max="6" width="13.1796875" style="2" customWidth="1"/>
    <col min="7" max="7" width="7.81640625" style="2" customWidth="1"/>
    <col min="8" max="8" width="13" style="2" customWidth="1"/>
    <col min="9" max="9" width="6.36328125" style="2" customWidth="1"/>
    <col min="10" max="10" width="11.90625" style="2" customWidth="1"/>
    <col min="11" max="11" width="6.1796875" style="2" customWidth="1"/>
    <col min="12" max="12" width="12" style="2" customWidth="1"/>
    <col min="13" max="13" width="7.36328125" style="2" customWidth="1"/>
    <col min="14" max="14" width="12" style="2" customWidth="1"/>
    <col min="15" max="15" width="7.6328125" style="2" customWidth="1"/>
    <col min="16" max="16" width="14" style="1" customWidth="1"/>
    <col min="17" max="16384" width="16.36328125" style="1"/>
  </cols>
  <sheetData>
    <row r="1" spans="1:17" s="5" customFormat="1" ht="16.25" customHeight="1" thickBot="1" x14ac:dyDescent="0.4">
      <c r="A1" s="47" t="s">
        <v>180</v>
      </c>
      <c r="B1" s="51" t="s">
        <v>181</v>
      </c>
      <c r="C1" s="52"/>
      <c r="D1" s="53" t="s">
        <v>182</v>
      </c>
      <c r="E1" s="52"/>
      <c r="F1" s="51" t="s">
        <v>183</v>
      </c>
      <c r="G1" s="52"/>
      <c r="H1" s="51" t="s">
        <v>190</v>
      </c>
      <c r="I1" s="52"/>
      <c r="J1" s="51" t="s">
        <v>191</v>
      </c>
      <c r="K1" s="52"/>
      <c r="L1" s="51" t="s">
        <v>184</v>
      </c>
      <c r="M1" s="52"/>
      <c r="N1" s="51" t="s">
        <v>185</v>
      </c>
      <c r="O1" s="52"/>
      <c r="P1" s="49" t="s">
        <v>197</v>
      </c>
      <c r="Q1" s="4"/>
    </row>
    <row r="2" spans="1:17" s="5" customFormat="1" ht="16.25" customHeight="1" thickBot="1" x14ac:dyDescent="0.4">
      <c r="A2" s="48"/>
      <c r="B2" s="28" t="s">
        <v>186</v>
      </c>
      <c r="C2" s="29" t="s">
        <v>192</v>
      </c>
      <c r="D2" s="30" t="s">
        <v>186</v>
      </c>
      <c r="E2" s="29" t="s">
        <v>192</v>
      </c>
      <c r="F2" s="28" t="s">
        <v>186</v>
      </c>
      <c r="G2" s="29" t="s">
        <v>192</v>
      </c>
      <c r="H2" s="28" t="s">
        <v>186</v>
      </c>
      <c r="I2" s="29" t="s">
        <v>192</v>
      </c>
      <c r="J2" s="28" t="s">
        <v>186</v>
      </c>
      <c r="K2" s="29" t="s">
        <v>192</v>
      </c>
      <c r="L2" s="28" t="s">
        <v>186</v>
      </c>
      <c r="M2" s="29" t="s">
        <v>192</v>
      </c>
      <c r="N2" s="28" t="s">
        <v>186</v>
      </c>
      <c r="O2" s="29" t="s">
        <v>192</v>
      </c>
      <c r="P2" s="50"/>
      <c r="Q2" s="4"/>
    </row>
    <row r="3" spans="1:17" s="7" customFormat="1" x14ac:dyDescent="0.35">
      <c r="A3" s="26">
        <v>2015</v>
      </c>
      <c r="B3" s="16">
        <v>31866</v>
      </c>
      <c r="C3" s="8">
        <v>3.16</v>
      </c>
      <c r="D3" s="20">
        <v>3741</v>
      </c>
      <c r="E3" s="8">
        <v>2.54</v>
      </c>
      <c r="F3" s="16">
        <v>90323</v>
      </c>
      <c r="G3" s="8">
        <v>7.42</v>
      </c>
      <c r="H3" s="16">
        <v>9955</v>
      </c>
      <c r="I3" s="8">
        <v>6.5</v>
      </c>
      <c r="J3" s="16">
        <v>43479</v>
      </c>
      <c r="K3" s="8">
        <v>6.1</v>
      </c>
      <c r="L3" s="16">
        <v>3291</v>
      </c>
      <c r="M3" s="8">
        <v>3.9</v>
      </c>
      <c r="N3" s="16">
        <v>10056</v>
      </c>
      <c r="O3" s="8">
        <v>3</v>
      </c>
      <c r="P3" s="24">
        <f t="shared" ref="P3:P9" si="0">B3+D3+F3+H3+J3+L3+N3</f>
        <v>192711</v>
      </c>
      <c r="Q3" s="6"/>
    </row>
    <row r="4" spans="1:17" s="7" customFormat="1" x14ac:dyDescent="0.35">
      <c r="A4" s="26">
        <v>2016</v>
      </c>
      <c r="B4" s="17">
        <v>33057</v>
      </c>
      <c r="C4" s="9">
        <v>3.1</v>
      </c>
      <c r="D4" s="21">
        <v>3112</v>
      </c>
      <c r="E4" s="9">
        <v>2.8</v>
      </c>
      <c r="F4" s="17">
        <v>84938</v>
      </c>
      <c r="G4" s="9">
        <v>9.3000000000000007</v>
      </c>
      <c r="H4" s="17">
        <v>14195</v>
      </c>
      <c r="I4" s="9">
        <v>6.4</v>
      </c>
      <c r="J4" s="17">
        <v>49393</v>
      </c>
      <c r="K4" s="9">
        <v>6.6</v>
      </c>
      <c r="L4" s="17">
        <v>2803</v>
      </c>
      <c r="M4" s="9">
        <v>5</v>
      </c>
      <c r="N4" s="17">
        <v>11024</v>
      </c>
      <c r="O4" s="9">
        <v>3.9</v>
      </c>
      <c r="P4" s="24">
        <f t="shared" si="0"/>
        <v>198522</v>
      </c>
      <c r="Q4" s="6"/>
    </row>
    <row r="5" spans="1:17" s="7" customFormat="1" x14ac:dyDescent="0.35">
      <c r="A5" s="26">
        <v>2017</v>
      </c>
      <c r="B5" s="16">
        <v>37898</v>
      </c>
      <c r="C5" s="8">
        <v>3.2</v>
      </c>
      <c r="D5" s="20">
        <v>5015</v>
      </c>
      <c r="E5" s="8">
        <v>2.7</v>
      </c>
      <c r="F5" s="16">
        <v>79054</v>
      </c>
      <c r="G5" s="8">
        <v>8.1</v>
      </c>
      <c r="H5" s="16">
        <v>11228</v>
      </c>
      <c r="I5" s="8">
        <v>6.5</v>
      </c>
      <c r="J5" s="16">
        <v>40680</v>
      </c>
      <c r="K5" s="8">
        <v>6.2</v>
      </c>
      <c r="L5" s="16">
        <v>2586</v>
      </c>
      <c r="M5" s="8">
        <v>4.9000000000000004</v>
      </c>
      <c r="N5" s="16">
        <v>11653</v>
      </c>
      <c r="O5" s="8">
        <v>3.4</v>
      </c>
      <c r="P5" s="24">
        <f t="shared" si="0"/>
        <v>188114</v>
      </c>
      <c r="Q5" s="6"/>
    </row>
    <row r="6" spans="1:17" s="7" customFormat="1" x14ac:dyDescent="0.35">
      <c r="A6" s="26">
        <v>2018</v>
      </c>
      <c r="B6" s="17">
        <v>29930</v>
      </c>
      <c r="C6" s="9">
        <v>3.3</v>
      </c>
      <c r="D6" s="21">
        <v>2280</v>
      </c>
      <c r="E6" s="9">
        <v>3.21</v>
      </c>
      <c r="F6" s="17">
        <v>64159</v>
      </c>
      <c r="G6" s="9">
        <v>9.3000000000000007</v>
      </c>
      <c r="H6" s="17">
        <v>9241</v>
      </c>
      <c r="I6" s="9">
        <v>5.4</v>
      </c>
      <c r="J6" s="17">
        <v>49067</v>
      </c>
      <c r="K6" s="9">
        <v>5.7</v>
      </c>
      <c r="L6" s="17">
        <v>1950</v>
      </c>
      <c r="M6" s="9">
        <v>4.7</v>
      </c>
      <c r="N6" s="17">
        <v>15404</v>
      </c>
      <c r="O6" s="9">
        <v>3.4</v>
      </c>
      <c r="P6" s="24">
        <f t="shared" si="0"/>
        <v>172031</v>
      </c>
      <c r="Q6" s="6"/>
    </row>
    <row r="7" spans="1:17" s="7" customFormat="1" x14ac:dyDescent="0.35">
      <c r="A7" s="26">
        <v>2019</v>
      </c>
      <c r="B7" s="16">
        <v>30215</v>
      </c>
      <c r="C7" s="8">
        <v>3.27</v>
      </c>
      <c r="D7" s="20">
        <v>2196</v>
      </c>
      <c r="E7" s="8">
        <v>2.85</v>
      </c>
      <c r="F7" s="16">
        <v>70422</v>
      </c>
      <c r="G7" s="8">
        <v>9.0299999999999994</v>
      </c>
      <c r="H7" s="16">
        <v>11483</v>
      </c>
      <c r="I7" s="8">
        <v>6.54</v>
      </c>
      <c r="J7" s="16">
        <v>49523</v>
      </c>
      <c r="K7" s="8">
        <v>6.16</v>
      </c>
      <c r="L7" s="16">
        <v>1574</v>
      </c>
      <c r="M7" s="8">
        <v>4.58</v>
      </c>
      <c r="N7" s="16">
        <v>16363</v>
      </c>
      <c r="O7" s="8">
        <v>3.3</v>
      </c>
      <c r="P7" s="24">
        <f t="shared" si="0"/>
        <v>181776</v>
      </c>
      <c r="Q7" s="6"/>
    </row>
    <row r="8" spans="1:17" s="7" customFormat="1" x14ac:dyDescent="0.35">
      <c r="A8" s="26" t="s">
        <v>187</v>
      </c>
      <c r="B8" s="17">
        <v>32718</v>
      </c>
      <c r="C8" s="9">
        <v>3.1890000000000001</v>
      </c>
      <c r="D8" s="21">
        <v>2247</v>
      </c>
      <c r="E8" s="9">
        <v>2.5939999999999999</v>
      </c>
      <c r="F8" s="17">
        <v>71172</v>
      </c>
      <c r="G8" s="9">
        <v>8.9600000000000009</v>
      </c>
      <c r="H8" s="17">
        <v>12015</v>
      </c>
      <c r="I8" s="9">
        <v>6.62</v>
      </c>
      <c r="J8" s="17">
        <v>46795</v>
      </c>
      <c r="K8" s="9">
        <v>6.05</v>
      </c>
      <c r="L8" s="17">
        <v>1457</v>
      </c>
      <c r="M8" s="9">
        <v>4.59</v>
      </c>
      <c r="N8" s="17">
        <v>15997</v>
      </c>
      <c r="O8" s="9">
        <v>2.5499999999999998</v>
      </c>
      <c r="P8" s="24">
        <f t="shared" si="0"/>
        <v>182401</v>
      </c>
      <c r="Q8" s="6"/>
    </row>
    <row r="9" spans="1:17" s="7" customFormat="1" x14ac:dyDescent="0.35">
      <c r="A9" s="26" t="s">
        <v>188</v>
      </c>
      <c r="B9" s="16">
        <v>35877</v>
      </c>
      <c r="C9" s="8">
        <v>2.5499999999999998</v>
      </c>
      <c r="D9" s="20">
        <v>2210</v>
      </c>
      <c r="E9" s="8">
        <v>1.9</v>
      </c>
      <c r="F9" s="16">
        <v>71693</v>
      </c>
      <c r="G9" s="8">
        <v>4.68</v>
      </c>
      <c r="H9" s="16">
        <v>12336</v>
      </c>
      <c r="I9" s="8">
        <v>7.1</v>
      </c>
      <c r="J9" s="16">
        <v>45865</v>
      </c>
      <c r="K9" s="8">
        <v>6.14</v>
      </c>
      <c r="L9" s="16">
        <v>1271</v>
      </c>
      <c r="M9" s="8">
        <v>5.0199999999999996</v>
      </c>
      <c r="N9" s="16">
        <v>12646</v>
      </c>
      <c r="O9" s="8">
        <v>2.78</v>
      </c>
      <c r="P9" s="24">
        <f t="shared" si="0"/>
        <v>181898</v>
      </c>
      <c r="Q9" s="6"/>
    </row>
    <row r="10" spans="1:17" s="7" customFormat="1" x14ac:dyDescent="0.35">
      <c r="A10" s="26" t="s">
        <v>189</v>
      </c>
      <c r="B10" s="17">
        <v>38241</v>
      </c>
      <c r="C10" s="9">
        <v>2.3199999999999998</v>
      </c>
      <c r="D10" s="21">
        <v>2089</v>
      </c>
      <c r="E10" s="9">
        <v>1.47</v>
      </c>
      <c r="F10" s="17">
        <v>63435</v>
      </c>
      <c r="G10" s="9">
        <v>3.89</v>
      </c>
      <c r="H10" s="17">
        <v>18520</v>
      </c>
      <c r="I10" s="9">
        <v>6.72</v>
      </c>
      <c r="J10" s="17">
        <v>47996</v>
      </c>
      <c r="K10" s="9">
        <v>6.64</v>
      </c>
      <c r="L10" s="17">
        <v>1319</v>
      </c>
      <c r="M10" s="9">
        <v>5</v>
      </c>
      <c r="N10" s="17">
        <v>11221</v>
      </c>
      <c r="O10" s="9">
        <v>2.5099999999999998</v>
      </c>
      <c r="P10" s="24">
        <f>B10+D10+F10+H10+J10+L10+N10</f>
        <v>182821</v>
      </c>
      <c r="Q10" s="6"/>
    </row>
    <row r="11" spans="1:17" s="7" customFormat="1" ht="21.5" thickBot="1" x14ac:dyDescent="0.4">
      <c r="A11" s="27" t="s">
        <v>194</v>
      </c>
      <c r="B11" s="18">
        <v>39887</v>
      </c>
      <c r="C11" s="11">
        <v>3.59</v>
      </c>
      <c r="D11" s="22">
        <v>1691</v>
      </c>
      <c r="E11" s="11">
        <v>3.84</v>
      </c>
      <c r="F11" s="18">
        <v>52897</v>
      </c>
      <c r="G11" s="11">
        <v>9.25</v>
      </c>
      <c r="H11" s="18">
        <v>22280</v>
      </c>
      <c r="I11" s="11">
        <v>5.49</v>
      </c>
      <c r="J11" s="18">
        <v>54297</v>
      </c>
      <c r="K11" s="11">
        <v>5.68</v>
      </c>
      <c r="L11" s="18">
        <v>1629</v>
      </c>
      <c r="M11" s="11">
        <v>4.32</v>
      </c>
      <c r="N11" s="18">
        <v>8760</v>
      </c>
      <c r="O11" s="11">
        <v>3.11</v>
      </c>
      <c r="P11" s="24">
        <f>B11+D11+F11+H11+J11+L11+N11</f>
        <v>181441</v>
      </c>
      <c r="Q11" s="6"/>
    </row>
    <row r="12" spans="1:17" s="7" customFormat="1" ht="21.5" thickBot="1" x14ac:dyDescent="0.4">
      <c r="A12" s="27" t="s">
        <v>195</v>
      </c>
      <c r="B12" s="19">
        <v>39296</v>
      </c>
      <c r="C12" s="12">
        <v>2.98</v>
      </c>
      <c r="D12" s="23">
        <v>3172</v>
      </c>
      <c r="E12" s="12">
        <v>1.99</v>
      </c>
      <c r="F12" s="19">
        <v>63677</v>
      </c>
      <c r="G12" s="12">
        <v>6.64</v>
      </c>
      <c r="H12" s="19">
        <v>13365</v>
      </c>
      <c r="I12" s="12">
        <v>6.58</v>
      </c>
      <c r="J12" s="19">
        <v>44970</v>
      </c>
      <c r="K12" s="12">
        <v>6.86</v>
      </c>
      <c r="L12" s="19">
        <v>1255</v>
      </c>
      <c r="M12" s="12">
        <v>5.54</v>
      </c>
      <c r="N12" s="19">
        <v>8336</v>
      </c>
      <c r="O12" s="12">
        <v>2.63</v>
      </c>
      <c r="P12" s="24">
        <f t="shared" ref="P12:P14" si="1">B12+D12+F12+H12+J12+L12+N12</f>
        <v>174071</v>
      </c>
      <c r="Q12" s="6"/>
    </row>
    <row r="13" spans="1:17" s="7" customFormat="1" ht="21.5" thickBot="1" x14ac:dyDescent="0.4">
      <c r="A13" s="27" t="s">
        <v>196</v>
      </c>
      <c r="B13" s="18">
        <v>45200</v>
      </c>
      <c r="C13" s="11">
        <v>2.96</v>
      </c>
      <c r="D13" s="22">
        <v>1425</v>
      </c>
      <c r="E13" s="11">
        <v>1.9</v>
      </c>
      <c r="F13" s="18">
        <v>51247</v>
      </c>
      <c r="G13" s="11">
        <v>5.94</v>
      </c>
      <c r="H13" s="18">
        <v>12991</v>
      </c>
      <c r="I13" s="11">
        <v>6.52</v>
      </c>
      <c r="J13" s="18">
        <v>52303</v>
      </c>
      <c r="K13" s="11">
        <v>6.89</v>
      </c>
      <c r="L13" s="18">
        <v>1409</v>
      </c>
      <c r="M13" s="11">
        <v>4.7300000000000004</v>
      </c>
      <c r="N13" s="18">
        <v>6918</v>
      </c>
      <c r="O13" s="11">
        <v>3.22</v>
      </c>
      <c r="P13" s="24">
        <f t="shared" ref="P13" si="2">B13+D13+F13+H13+J13+L13+N13</f>
        <v>171493</v>
      </c>
      <c r="Q13" s="6"/>
    </row>
    <row r="14" spans="1:17" s="7" customFormat="1" ht="21.5" thickBot="1" x14ac:dyDescent="0.4">
      <c r="A14" s="27" t="s">
        <v>203</v>
      </c>
      <c r="B14" s="18"/>
      <c r="C14" s="11"/>
      <c r="D14" s="22"/>
      <c r="E14" s="11"/>
      <c r="F14" s="18"/>
      <c r="G14" s="11"/>
      <c r="H14" s="18"/>
      <c r="I14" s="11"/>
      <c r="J14" s="18"/>
      <c r="K14" s="11"/>
      <c r="L14" s="18"/>
      <c r="M14" s="11"/>
      <c r="N14" s="18"/>
      <c r="O14" s="11"/>
      <c r="P14" s="24">
        <f t="shared" si="1"/>
        <v>0</v>
      </c>
      <c r="Q14" s="6"/>
    </row>
    <row r="15" spans="1:17" ht="21.5" thickBot="1" x14ac:dyDescent="0.55000000000000004">
      <c r="A15" s="15" t="s">
        <v>193</v>
      </c>
      <c r="B15" s="14">
        <f t="shared" ref="B15:O15" si="3">SUM(B3:B14)/10</f>
        <v>39418.5</v>
      </c>
      <c r="C15" s="13">
        <f t="shared" si="3"/>
        <v>3.3618999999999999</v>
      </c>
      <c r="D15" s="14">
        <f t="shared" si="3"/>
        <v>2917.8</v>
      </c>
      <c r="E15" s="13">
        <f t="shared" si="3"/>
        <v>2.7793999999999994</v>
      </c>
      <c r="F15" s="14">
        <f t="shared" si="3"/>
        <v>76301.7</v>
      </c>
      <c r="G15" s="13">
        <f t="shared" si="3"/>
        <v>8.2510000000000012</v>
      </c>
      <c r="H15" s="14">
        <f t="shared" si="3"/>
        <v>14760.9</v>
      </c>
      <c r="I15" s="13">
        <f t="shared" si="3"/>
        <v>7.036999999999999</v>
      </c>
      <c r="J15" s="14">
        <f t="shared" si="3"/>
        <v>52436.800000000003</v>
      </c>
      <c r="K15" s="13">
        <f t="shared" si="3"/>
        <v>6.9019999999999992</v>
      </c>
      <c r="L15" s="14">
        <f t="shared" si="3"/>
        <v>2054.4</v>
      </c>
      <c r="M15" s="13">
        <f t="shared" si="3"/>
        <v>5.2279999999999998</v>
      </c>
      <c r="N15" s="14">
        <f t="shared" si="3"/>
        <v>12837.8</v>
      </c>
      <c r="O15" s="13">
        <f t="shared" si="3"/>
        <v>3.3800000000000003</v>
      </c>
      <c r="P15" s="31">
        <f>B15+D15+F15+H15+J15+L15+N15</f>
        <v>200727.9</v>
      </c>
      <c r="Q15" s="10"/>
    </row>
    <row r="16" spans="1:17" x14ac:dyDescent="0.5">
      <c r="P16" s="25"/>
    </row>
    <row r="17" spans="4:4" x14ac:dyDescent="0.5">
      <c r="D17" s="2"/>
    </row>
  </sheetData>
  <mergeCells count="9">
    <mergeCell ref="A1:A2"/>
    <mergeCell ref="P1:P2"/>
    <mergeCell ref="N1:O1"/>
    <mergeCell ref="B1:C1"/>
    <mergeCell ref="D1:E1"/>
    <mergeCell ref="F1:G1"/>
    <mergeCell ref="H1:I1"/>
    <mergeCell ref="J1:K1"/>
    <mergeCell ref="L1:M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>
      <selection activeCell="D30" sqref="D30"/>
    </sheetView>
  </sheetViews>
  <sheetFormatPr defaultRowHeight="21" x14ac:dyDescent="0.5"/>
  <cols>
    <col min="1" max="1" width="11.1796875" style="2" customWidth="1"/>
    <col min="2" max="2" width="13.08984375" customWidth="1"/>
    <col min="3" max="3" width="13.453125" customWidth="1"/>
    <col min="4" max="4" width="12.36328125" customWidth="1"/>
    <col min="5" max="5" width="12" customWidth="1"/>
    <col min="6" max="6" width="13" customWidth="1"/>
    <col min="7" max="7" width="13.1796875" customWidth="1"/>
  </cols>
  <sheetData>
    <row r="1" spans="1:7" ht="15" thickBot="1" x14ac:dyDescent="0.4">
      <c r="A1" s="54" t="s">
        <v>180</v>
      </c>
      <c r="B1" s="32" t="s">
        <v>181</v>
      </c>
      <c r="C1" s="32" t="s">
        <v>182</v>
      </c>
      <c r="D1" s="32" t="s">
        <v>183</v>
      </c>
      <c r="E1" s="32" t="s">
        <v>190</v>
      </c>
      <c r="F1" s="32" t="s">
        <v>191</v>
      </c>
      <c r="G1" s="32" t="s">
        <v>185</v>
      </c>
    </row>
    <row r="2" spans="1:7" ht="16" thickBot="1" x14ac:dyDescent="0.4">
      <c r="A2" s="55"/>
      <c r="B2" s="44"/>
      <c r="C2" s="45"/>
      <c r="D2" s="44"/>
      <c r="E2" s="44"/>
      <c r="F2" s="44"/>
      <c r="G2" s="46"/>
    </row>
    <row r="3" spans="1:7" ht="15.5" x14ac:dyDescent="0.35">
      <c r="A3" s="33" t="s">
        <v>198</v>
      </c>
      <c r="B3" s="16">
        <v>31866</v>
      </c>
      <c r="C3" s="34">
        <v>3741</v>
      </c>
      <c r="D3" s="16">
        <v>90323</v>
      </c>
      <c r="E3" s="16">
        <v>9955</v>
      </c>
      <c r="F3" s="16">
        <v>43479</v>
      </c>
      <c r="G3" s="35">
        <v>10056</v>
      </c>
    </row>
    <row r="4" spans="1:7" ht="15.5" x14ac:dyDescent="0.35">
      <c r="A4" s="33" t="s">
        <v>199</v>
      </c>
      <c r="B4" s="16">
        <v>33057</v>
      </c>
      <c r="C4" s="34">
        <v>3112</v>
      </c>
      <c r="D4" s="16">
        <v>84938</v>
      </c>
      <c r="E4" s="16">
        <v>14195</v>
      </c>
      <c r="F4" s="16">
        <v>49393</v>
      </c>
      <c r="G4" s="35">
        <v>11024</v>
      </c>
    </row>
    <row r="5" spans="1:7" ht="15.5" x14ac:dyDescent="0.35">
      <c r="A5" s="33" t="s">
        <v>200</v>
      </c>
      <c r="B5" s="16">
        <v>37898</v>
      </c>
      <c r="C5" s="34">
        <v>5015</v>
      </c>
      <c r="D5" s="16">
        <v>79054</v>
      </c>
      <c r="E5" s="16">
        <v>11228</v>
      </c>
      <c r="F5" s="16">
        <v>40680</v>
      </c>
      <c r="G5" s="35">
        <v>11653</v>
      </c>
    </row>
    <row r="6" spans="1:7" ht="15.5" x14ac:dyDescent="0.35">
      <c r="A6" s="33" t="s">
        <v>201</v>
      </c>
      <c r="B6" s="16">
        <v>29930</v>
      </c>
      <c r="C6" s="34">
        <v>2280</v>
      </c>
      <c r="D6" s="16">
        <v>64159</v>
      </c>
      <c r="E6" s="16">
        <v>9241</v>
      </c>
      <c r="F6" s="16">
        <v>49067</v>
      </c>
      <c r="G6" s="35">
        <v>15404</v>
      </c>
    </row>
    <row r="7" spans="1:7" ht="15.5" x14ac:dyDescent="0.35">
      <c r="A7" s="33" t="s">
        <v>202</v>
      </c>
      <c r="B7" s="16">
        <v>30215</v>
      </c>
      <c r="C7" s="34">
        <v>2196</v>
      </c>
      <c r="D7" s="16">
        <v>70422</v>
      </c>
      <c r="E7" s="16">
        <v>11483</v>
      </c>
      <c r="F7" s="16">
        <v>49523</v>
      </c>
      <c r="G7" s="35">
        <v>16363</v>
      </c>
    </row>
    <row r="8" spans="1:7" ht="15.5" x14ac:dyDescent="0.35">
      <c r="A8" s="33" t="s">
        <v>187</v>
      </c>
      <c r="B8" s="16">
        <v>32718</v>
      </c>
      <c r="C8" s="34">
        <v>2247</v>
      </c>
      <c r="D8" s="16">
        <v>71172</v>
      </c>
      <c r="E8" s="16">
        <v>12015</v>
      </c>
      <c r="F8" s="16">
        <v>46795</v>
      </c>
      <c r="G8" s="35">
        <v>15997</v>
      </c>
    </row>
    <row r="9" spans="1:7" ht="15.5" x14ac:dyDescent="0.35">
      <c r="A9" s="33" t="s">
        <v>188</v>
      </c>
      <c r="B9" s="16">
        <v>35877</v>
      </c>
      <c r="C9" s="34">
        <v>2210</v>
      </c>
      <c r="D9" s="16">
        <v>71693</v>
      </c>
      <c r="E9" s="16">
        <v>12336</v>
      </c>
      <c r="F9" s="16">
        <v>45865</v>
      </c>
      <c r="G9" s="35">
        <v>12646</v>
      </c>
    </row>
    <row r="10" spans="1:7" ht="15.5" x14ac:dyDescent="0.35">
      <c r="A10" s="33" t="s">
        <v>189</v>
      </c>
      <c r="B10" s="16">
        <v>38241</v>
      </c>
      <c r="C10" s="34">
        <v>2089</v>
      </c>
      <c r="D10" s="16">
        <v>63435</v>
      </c>
      <c r="E10" s="16">
        <v>18520</v>
      </c>
      <c r="F10" s="16">
        <v>47996</v>
      </c>
      <c r="G10" s="35">
        <v>11221</v>
      </c>
    </row>
    <row r="11" spans="1:7" ht="16" thickBot="1" x14ac:dyDescent="0.4">
      <c r="A11" s="36" t="s">
        <v>194</v>
      </c>
      <c r="B11" s="18">
        <v>39887</v>
      </c>
      <c r="C11" s="22">
        <v>1691</v>
      </c>
      <c r="D11" s="18">
        <v>52897</v>
      </c>
      <c r="E11" s="18">
        <v>22280</v>
      </c>
      <c r="F11" s="18">
        <v>54297</v>
      </c>
      <c r="G11" s="37">
        <v>8760</v>
      </c>
    </row>
    <row r="12" spans="1:7" ht="16" thickBot="1" x14ac:dyDescent="0.4">
      <c r="A12" s="36" t="s">
        <v>195</v>
      </c>
      <c r="B12" s="18">
        <v>39296</v>
      </c>
      <c r="C12" s="22">
        <v>3172</v>
      </c>
      <c r="D12" s="18">
        <v>63677</v>
      </c>
      <c r="E12" s="18">
        <v>13365</v>
      </c>
      <c r="F12" s="18">
        <v>44970</v>
      </c>
      <c r="G12" s="37">
        <v>8336</v>
      </c>
    </row>
    <row r="13" spans="1:7" ht="16" thickBot="1" x14ac:dyDescent="0.4">
      <c r="A13" s="36" t="s">
        <v>196</v>
      </c>
      <c r="B13" s="18">
        <v>45200</v>
      </c>
      <c r="C13" s="22">
        <v>1425</v>
      </c>
      <c r="D13" s="18">
        <v>51247</v>
      </c>
      <c r="E13" s="18">
        <v>12991</v>
      </c>
      <c r="F13" s="18">
        <v>52303</v>
      </c>
      <c r="G13" s="37">
        <v>6918</v>
      </c>
    </row>
    <row r="14" spans="1:7" ht="21.5" thickBot="1" x14ac:dyDescent="0.55000000000000004">
      <c r="A14" s="38" t="s">
        <v>193</v>
      </c>
      <c r="B14" s="39">
        <f t="shared" ref="B14:G14" si="0">SUM(B3:B13)/10</f>
        <v>39418.5</v>
      </c>
      <c r="C14" s="39">
        <f t="shared" si="0"/>
        <v>2917.8</v>
      </c>
      <c r="D14" s="39">
        <f t="shared" si="0"/>
        <v>76301.7</v>
      </c>
      <c r="E14" s="39">
        <f t="shared" si="0"/>
        <v>14760.9</v>
      </c>
      <c r="F14" s="39">
        <f t="shared" si="0"/>
        <v>52436.800000000003</v>
      </c>
      <c r="G14" s="39">
        <f t="shared" si="0"/>
        <v>12837.8</v>
      </c>
    </row>
    <row r="16" spans="1:7" ht="21.5" thickBot="1" x14ac:dyDescent="0.55000000000000004"/>
    <row r="17" spans="1:7" ht="15" thickBot="1" x14ac:dyDescent="0.4">
      <c r="A17" s="54" t="s">
        <v>180</v>
      </c>
      <c r="B17" s="32" t="s">
        <v>181</v>
      </c>
      <c r="C17" s="32" t="s">
        <v>182</v>
      </c>
      <c r="D17" s="32" t="s">
        <v>183</v>
      </c>
      <c r="E17" s="32" t="s">
        <v>190</v>
      </c>
      <c r="F17" s="32" t="s">
        <v>191</v>
      </c>
      <c r="G17" s="32" t="s">
        <v>185</v>
      </c>
    </row>
    <row r="18" spans="1:7" ht="16" thickBot="1" x14ac:dyDescent="0.4">
      <c r="A18" s="55"/>
      <c r="B18" s="40"/>
      <c r="C18" s="40"/>
      <c r="D18" s="40"/>
      <c r="E18" s="40"/>
      <c r="F18" s="40"/>
      <c r="G18" s="40"/>
    </row>
    <row r="19" spans="1:7" ht="15.5" x14ac:dyDescent="0.35">
      <c r="A19" s="33" t="s">
        <v>198</v>
      </c>
      <c r="B19" s="8">
        <v>3.16</v>
      </c>
      <c r="C19" s="8">
        <v>2.54</v>
      </c>
      <c r="D19" s="8">
        <v>7.42</v>
      </c>
      <c r="E19" s="8">
        <v>6.5</v>
      </c>
      <c r="F19" s="8">
        <v>6.1</v>
      </c>
      <c r="G19" s="8">
        <v>3</v>
      </c>
    </row>
    <row r="20" spans="1:7" ht="15.5" x14ac:dyDescent="0.35">
      <c r="A20" s="33" t="s">
        <v>199</v>
      </c>
      <c r="B20" s="8">
        <v>3.1</v>
      </c>
      <c r="C20" s="8">
        <v>2.8</v>
      </c>
      <c r="D20" s="8">
        <v>9.3000000000000007</v>
      </c>
      <c r="E20" s="8">
        <v>6.4</v>
      </c>
      <c r="F20" s="8">
        <v>6.6</v>
      </c>
      <c r="G20" s="8">
        <v>3.9</v>
      </c>
    </row>
    <row r="21" spans="1:7" ht="15.5" x14ac:dyDescent="0.35">
      <c r="A21" s="33" t="s">
        <v>200</v>
      </c>
      <c r="B21" s="8">
        <v>3.2</v>
      </c>
      <c r="C21" s="8">
        <v>2.7</v>
      </c>
      <c r="D21" s="8">
        <v>8.1</v>
      </c>
      <c r="E21" s="8">
        <v>6.5</v>
      </c>
      <c r="F21" s="8">
        <v>6.2</v>
      </c>
      <c r="G21" s="8">
        <v>3.4</v>
      </c>
    </row>
    <row r="22" spans="1:7" ht="15.5" x14ac:dyDescent="0.35">
      <c r="A22" s="33" t="s">
        <v>201</v>
      </c>
      <c r="B22" s="8">
        <v>3.3</v>
      </c>
      <c r="C22" s="8">
        <v>3.21</v>
      </c>
      <c r="D22" s="8">
        <v>9.3000000000000007</v>
      </c>
      <c r="E22" s="8">
        <v>5.4</v>
      </c>
      <c r="F22" s="8">
        <v>5.7</v>
      </c>
      <c r="G22" s="8">
        <v>3.4</v>
      </c>
    </row>
    <row r="23" spans="1:7" ht="15.5" x14ac:dyDescent="0.35">
      <c r="A23" s="33" t="s">
        <v>202</v>
      </c>
      <c r="B23" s="8">
        <v>3.27</v>
      </c>
      <c r="C23" s="8">
        <v>2.85</v>
      </c>
      <c r="D23" s="8">
        <v>9.0299999999999994</v>
      </c>
      <c r="E23" s="8">
        <v>6.54</v>
      </c>
      <c r="F23" s="8">
        <v>6.16</v>
      </c>
      <c r="G23" s="8">
        <v>3.3</v>
      </c>
    </row>
    <row r="24" spans="1:7" ht="15.5" x14ac:dyDescent="0.35">
      <c r="A24" s="33" t="s">
        <v>187</v>
      </c>
      <c r="B24" s="8">
        <v>3.1890000000000001</v>
      </c>
      <c r="C24" s="8">
        <v>2.5939999999999999</v>
      </c>
      <c r="D24" s="8">
        <v>8.9600000000000009</v>
      </c>
      <c r="E24" s="8">
        <v>6.62</v>
      </c>
      <c r="F24" s="8">
        <v>6.05</v>
      </c>
      <c r="G24" s="8">
        <v>2.5499999999999998</v>
      </c>
    </row>
    <row r="25" spans="1:7" ht="15.5" x14ac:dyDescent="0.35">
      <c r="A25" s="33" t="s">
        <v>188</v>
      </c>
      <c r="B25" s="8">
        <v>2.5499999999999998</v>
      </c>
      <c r="C25" s="8">
        <v>1.9</v>
      </c>
      <c r="D25" s="8">
        <v>4.68</v>
      </c>
      <c r="E25" s="8">
        <v>7.1</v>
      </c>
      <c r="F25" s="8">
        <v>6.14</v>
      </c>
      <c r="G25" s="8">
        <v>2.78</v>
      </c>
    </row>
    <row r="26" spans="1:7" ht="15.5" x14ac:dyDescent="0.35">
      <c r="A26" s="33" t="s">
        <v>189</v>
      </c>
      <c r="B26" s="8">
        <v>2.3199999999999998</v>
      </c>
      <c r="C26" s="8">
        <v>1.47</v>
      </c>
      <c r="D26" s="8">
        <v>3.89</v>
      </c>
      <c r="E26" s="8">
        <v>6.72</v>
      </c>
      <c r="F26" s="8">
        <v>6.64</v>
      </c>
      <c r="G26" s="8">
        <v>2.5099999999999998</v>
      </c>
    </row>
    <row r="27" spans="1:7" ht="16" thickBot="1" x14ac:dyDescent="0.4">
      <c r="A27" s="36" t="s">
        <v>194</v>
      </c>
      <c r="B27" s="11">
        <v>3.59</v>
      </c>
      <c r="C27" s="11">
        <v>3.84</v>
      </c>
      <c r="D27" s="11">
        <v>9.25</v>
      </c>
      <c r="E27" s="11">
        <v>5.49</v>
      </c>
      <c r="F27" s="11">
        <v>5.68</v>
      </c>
      <c r="G27" s="11">
        <v>3.11</v>
      </c>
    </row>
    <row r="28" spans="1:7" ht="16" thickBot="1" x14ac:dyDescent="0.4">
      <c r="A28" s="36" t="s">
        <v>195</v>
      </c>
      <c r="B28" s="42">
        <v>2.98</v>
      </c>
      <c r="C28" s="43">
        <v>1.99</v>
      </c>
      <c r="D28" s="42">
        <v>6.64</v>
      </c>
      <c r="E28" s="11">
        <v>6.58</v>
      </c>
      <c r="F28" s="11">
        <v>6.86</v>
      </c>
      <c r="G28" s="11">
        <v>2.63</v>
      </c>
    </row>
    <row r="29" spans="1:7" ht="16" thickBot="1" x14ac:dyDescent="0.4">
      <c r="A29" s="36" t="s">
        <v>196</v>
      </c>
      <c r="B29" s="42">
        <v>2.96</v>
      </c>
      <c r="C29" s="43">
        <v>1.9</v>
      </c>
      <c r="D29" s="42">
        <v>5.94</v>
      </c>
      <c r="E29" s="11">
        <v>6.52</v>
      </c>
      <c r="F29" s="11">
        <v>6.89</v>
      </c>
      <c r="G29" s="11">
        <v>3.22</v>
      </c>
    </row>
    <row r="30" spans="1:7" ht="21.5" thickBot="1" x14ac:dyDescent="0.55000000000000004">
      <c r="A30" s="38" t="s">
        <v>193</v>
      </c>
      <c r="B30" s="41">
        <f t="shared" ref="B30:G30" si="1">SUM(B19:B29)/10</f>
        <v>3.3618999999999999</v>
      </c>
      <c r="C30" s="41">
        <f t="shared" si="1"/>
        <v>2.7793999999999994</v>
      </c>
      <c r="D30" s="41">
        <f t="shared" si="1"/>
        <v>8.2510000000000012</v>
      </c>
      <c r="E30" s="41">
        <f t="shared" si="1"/>
        <v>7.036999999999999</v>
      </c>
      <c r="F30" s="41">
        <f t="shared" si="1"/>
        <v>6.9019999999999992</v>
      </c>
      <c r="G30" s="41">
        <f t="shared" si="1"/>
        <v>3.3800000000000003</v>
      </c>
    </row>
  </sheetData>
  <mergeCells count="2">
    <mergeCell ref="A1:A2"/>
    <mergeCell ref="A17:A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DURUM</vt:lpstr>
      <vt:lpstr>T. ÁRPA</vt:lpstr>
      <vt:lpstr>ROZS</vt:lpstr>
      <vt:lpstr>TRITIKÁLÉ</vt:lpstr>
      <vt:lpstr>K.REPCE</vt:lpstr>
      <vt:lpstr>Tolna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Judit</dc:creator>
  <cp:lastModifiedBy>Vendégh Edit</cp:lastModifiedBy>
  <cp:lastPrinted>2024-07-18T06:40:43Z</cp:lastPrinted>
  <dcterms:created xsi:type="dcterms:W3CDTF">2014-08-15T06:07:16Z</dcterms:created>
  <dcterms:modified xsi:type="dcterms:W3CDTF">2025-12-30T11:43:48Z</dcterms:modified>
</cp:coreProperties>
</file>